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смета 2022-23" sheetId="2" r:id="rId1"/>
  </sheets>
  <definedNames>
    <definedName name="_xlnm.Print_Area" localSheetId="0">'смета 2022-23'!$A$1:$D$43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D35" i="2" l="1"/>
  <c r="D19" i="2"/>
  <c r="D36" i="2" l="1"/>
</calcChain>
</file>

<file path=xl/sharedStrings.xml><?xml version="1.0" encoding="utf-8"?>
<sst xmlns="http://schemas.openxmlformats.org/spreadsheetml/2006/main" count="65" uniqueCount="59">
  <si>
    <t>Чистка дорог в зимний период от снега</t>
  </si>
  <si>
    <t>Утверждена на общем собрании</t>
  </si>
  <si>
    <t>(собрании уполномоченных)</t>
  </si>
  <si>
    <t>Протокол №________________</t>
  </si>
  <si>
    <t>СМЕТА</t>
  </si>
  <si>
    <t>ПРИХОДА И РАСХОДА ДЕНЕЖНЫХ СРЕДСТВ</t>
  </si>
  <si>
    <t>Садоводческого некоммерческого товарищества "ТОПАЗ"</t>
  </si>
  <si>
    <t>садовых участков 300</t>
  </si>
  <si>
    <t>№№ п/п</t>
  </si>
  <si>
    <t>Наименование статей</t>
  </si>
  <si>
    <t>с одного участка, 
в рублях</t>
  </si>
  <si>
    <t>РАСХОД за счет членских взносов</t>
  </si>
  <si>
    <t>Административно-управленческие расходы:</t>
  </si>
  <si>
    <t>1.1.</t>
  </si>
  <si>
    <t>Зарплата штатному составу, начисление налогов на зарплату</t>
  </si>
  <si>
    <t>1.2.</t>
  </si>
  <si>
    <t>Разъездные, в т.ч. ГСМ</t>
  </si>
  <si>
    <t>1.3.</t>
  </si>
  <si>
    <t>Почтовые, канцтовары</t>
  </si>
  <si>
    <t>1.4.</t>
  </si>
  <si>
    <t>Расход за телефон председателя и обслуживание сайта СНТ</t>
  </si>
  <si>
    <t>Итого:</t>
  </si>
  <si>
    <t>2.</t>
  </si>
  <si>
    <t>Содержание инфраструктуры:</t>
  </si>
  <si>
    <t>2.1</t>
  </si>
  <si>
    <t>Вывоз мусора , в том числе: погрузка</t>
  </si>
  <si>
    <t>2.2.</t>
  </si>
  <si>
    <t xml:space="preserve">Расход электроэнергии на общие нужды всего, в том числе: </t>
  </si>
  <si>
    <t>.</t>
  </si>
  <si>
    <t>освещение садоводства</t>
  </si>
  <si>
    <t>работа водонапорной башни</t>
  </si>
  <si>
    <t>расход эл.энергии по сторожке</t>
  </si>
  <si>
    <t>ремонт : замена ламп и приборов освещения</t>
  </si>
  <si>
    <t>2.3.</t>
  </si>
  <si>
    <t xml:space="preserve">Расход по потерям внешних линий, за сезон факт  сумма расхода с учетом подоражания </t>
  </si>
  <si>
    <t>2.4.</t>
  </si>
  <si>
    <t>Обслуживание внешних и внутренних линий и счетчиков АСКУЭ</t>
  </si>
  <si>
    <t>2.5.</t>
  </si>
  <si>
    <t>Обслуживание водопровода: открытие и закрытие башни,расходные материалы</t>
  </si>
  <si>
    <t>2.6.</t>
  </si>
  <si>
    <t>2.7.</t>
  </si>
  <si>
    <t>Содержание мусорок, уборка и чистка,
расходы на противопожарные мероприятия</t>
  </si>
  <si>
    <t>2.8.</t>
  </si>
  <si>
    <t>Расходы по охране : телефон, форма, дрова и т.д.</t>
  </si>
  <si>
    <t>2.9.</t>
  </si>
  <si>
    <t>Земельный налог на общие земли, водный налог, налог на недра</t>
  </si>
  <si>
    <t>2.10.</t>
  </si>
  <si>
    <t>Расходы по обслуживанию расчетного счета</t>
  </si>
  <si>
    <t>Всего членские:</t>
  </si>
  <si>
    <t>Целевые взносы на обсуждение:</t>
  </si>
  <si>
    <t>1.</t>
  </si>
  <si>
    <t>3.</t>
  </si>
  <si>
    <t>4.</t>
  </si>
  <si>
    <t>Всего целевые взносы</t>
  </si>
  <si>
    <t>"___"_________________2022 г.</t>
  </si>
  <si>
    <t>на сезон с мая 2022 года по апрель 2023 года</t>
  </si>
  <si>
    <t>Установка площадки под контейнер возле сторожки</t>
  </si>
  <si>
    <t xml:space="preserve">Установка камер на детской площадке и у северных ворот </t>
  </si>
  <si>
    <t>Просыпка асфальтовой крошкой северной и южной дорог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</si>
</sst>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3" fontId="3" fillId="0" borderId="8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wrapText="1"/>
    </xf>
    <xf numFmtId="3" fontId="4" fillId="2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  <pageSetUpPr fitToPage="1"/>
  </sheetPr>
  <dimension ref="A1:G50"/>
  <sheetViews>
    <sheetView tabSelected="1" topLeftCell="A20" zoomScaleNormal="100" zoomScaleSheetLayoutView="100" workbookViewId="0">
      <selection activeCell="H9" sqref="H9"/>
    </sheetView>
  </sheetViews>
  <sheetFormatPr defaultColWidth="9.140625" defaultRowHeight="18.75" x14ac:dyDescent="0.25"/>
  <cols>
    <col min="1" max="1" width="7" style="1" customWidth="1"/>
    <col min="2" max="2" width="9" style="2" customWidth="1"/>
    <col min="3" max="3" width="91.5703125" style="24" customWidth="1"/>
    <col min="4" max="4" width="19" style="2" customWidth="1"/>
    <col min="5" max="16384" width="9.140625" style="1"/>
  </cols>
  <sheetData>
    <row r="1" spans="1:7" x14ac:dyDescent="0.25">
      <c r="C1" s="40" t="s">
        <v>1</v>
      </c>
      <c r="D1" s="40"/>
    </row>
    <row r="2" spans="1:7" x14ac:dyDescent="0.25">
      <c r="C2" s="40" t="s">
        <v>2</v>
      </c>
      <c r="D2" s="40"/>
    </row>
    <row r="3" spans="1:7" x14ac:dyDescent="0.25">
      <c r="C3" s="40" t="s">
        <v>54</v>
      </c>
      <c r="D3" s="40"/>
    </row>
    <row r="4" spans="1:7" x14ac:dyDescent="0.25">
      <c r="C4" s="40" t="s">
        <v>3</v>
      </c>
      <c r="D4" s="40"/>
    </row>
    <row r="5" spans="1:7" x14ac:dyDescent="0.25">
      <c r="C5" s="2"/>
    </row>
    <row r="6" spans="1:7" s="2" customFormat="1" x14ac:dyDescent="0.25">
      <c r="A6" s="41" t="s">
        <v>4</v>
      </c>
      <c r="B6" s="41"/>
      <c r="C6" s="41"/>
      <c r="D6" s="41"/>
    </row>
    <row r="7" spans="1:7" s="2" customFormat="1" x14ac:dyDescent="0.25">
      <c r="A7" s="42" t="s">
        <v>5</v>
      </c>
      <c r="B7" s="42"/>
      <c r="C7" s="42"/>
      <c r="D7" s="42"/>
    </row>
    <row r="8" spans="1:7" s="2" customFormat="1" x14ac:dyDescent="0.25">
      <c r="A8" s="42" t="s">
        <v>6</v>
      </c>
      <c r="B8" s="42"/>
      <c r="C8" s="42"/>
      <c r="D8" s="42"/>
    </row>
    <row r="9" spans="1:7" s="2" customFormat="1" x14ac:dyDescent="0.25">
      <c r="A9" s="42" t="s">
        <v>55</v>
      </c>
      <c r="B9" s="42"/>
      <c r="C9" s="42"/>
      <c r="D9" s="42"/>
    </row>
    <row r="10" spans="1:7" s="2" customFormat="1" x14ac:dyDescent="0.25">
      <c r="A10" s="42" t="s">
        <v>7</v>
      </c>
      <c r="B10" s="42"/>
      <c r="C10" s="42"/>
      <c r="D10" s="42"/>
    </row>
    <row r="11" spans="1:7" ht="19.5" thickBot="1" x14ac:dyDescent="0.3">
      <c r="A11" s="43"/>
      <c r="B11" s="43"/>
      <c r="C11" s="43"/>
      <c r="D11" s="43"/>
    </row>
    <row r="12" spans="1:7" s="3" customFormat="1" ht="93.75" customHeight="1" x14ac:dyDescent="0.25">
      <c r="A12" s="44" t="s">
        <v>8</v>
      </c>
      <c r="B12" s="45"/>
      <c r="C12" s="29" t="s">
        <v>9</v>
      </c>
      <c r="D12" s="31" t="s">
        <v>10</v>
      </c>
    </row>
    <row r="13" spans="1:7" ht="24.95" customHeight="1" x14ac:dyDescent="0.25">
      <c r="A13" s="4"/>
      <c r="B13" s="5"/>
      <c r="C13" s="6" t="s">
        <v>11</v>
      </c>
      <c r="D13" s="7"/>
    </row>
    <row r="14" spans="1:7" ht="24.95" customHeight="1" x14ac:dyDescent="0.25">
      <c r="A14" s="8" t="s">
        <v>50</v>
      </c>
      <c r="B14" s="9"/>
      <c r="C14" s="10" t="s">
        <v>12</v>
      </c>
      <c r="D14" s="11"/>
    </row>
    <row r="15" spans="1:7" ht="24.95" customHeight="1" x14ac:dyDescent="0.3">
      <c r="A15" s="8"/>
      <c r="B15" s="9" t="s">
        <v>13</v>
      </c>
      <c r="C15" s="12" t="s">
        <v>14</v>
      </c>
      <c r="D15" s="13">
        <v>3632</v>
      </c>
      <c r="G15" s="14"/>
    </row>
    <row r="16" spans="1:7" ht="24.95" customHeight="1" x14ac:dyDescent="0.25">
      <c r="A16" s="8"/>
      <c r="B16" s="9" t="s">
        <v>15</v>
      </c>
      <c r="C16" s="15" t="s">
        <v>16</v>
      </c>
      <c r="D16" s="13">
        <v>50</v>
      </c>
      <c r="G16" s="14"/>
    </row>
    <row r="17" spans="1:7" ht="24.95" customHeight="1" x14ac:dyDescent="0.25">
      <c r="A17" s="8"/>
      <c r="B17" s="9" t="s">
        <v>17</v>
      </c>
      <c r="C17" s="15" t="s">
        <v>18</v>
      </c>
      <c r="D17" s="13">
        <v>67</v>
      </c>
      <c r="G17" s="14"/>
    </row>
    <row r="18" spans="1:7" s="3" customFormat="1" ht="24.95" customHeight="1" x14ac:dyDescent="0.25">
      <c r="A18" s="8"/>
      <c r="B18" s="9" t="s">
        <v>19</v>
      </c>
      <c r="C18" s="15" t="s">
        <v>20</v>
      </c>
      <c r="D18" s="13">
        <v>247</v>
      </c>
      <c r="G18" s="14"/>
    </row>
    <row r="19" spans="1:7" s="3" customFormat="1" ht="24.95" customHeight="1" x14ac:dyDescent="0.25">
      <c r="A19" s="8"/>
      <c r="B19" s="9"/>
      <c r="C19" s="10" t="s">
        <v>21</v>
      </c>
      <c r="D19" s="16">
        <f>D15+D16+D17+D18</f>
        <v>3996</v>
      </c>
      <c r="G19" s="17"/>
    </row>
    <row r="20" spans="1:7" s="3" customFormat="1" ht="24.95" customHeight="1" x14ac:dyDescent="0.25">
      <c r="A20" s="8" t="s">
        <v>22</v>
      </c>
      <c r="B20" s="9"/>
      <c r="C20" s="10" t="s">
        <v>23</v>
      </c>
      <c r="D20" s="16"/>
    </row>
    <row r="21" spans="1:7" ht="24.95" customHeight="1" x14ac:dyDescent="0.25">
      <c r="A21" s="8"/>
      <c r="B21" s="9" t="s">
        <v>24</v>
      </c>
      <c r="C21" s="15" t="s">
        <v>25</v>
      </c>
      <c r="D21" s="13">
        <v>1986</v>
      </c>
      <c r="G21" s="14"/>
    </row>
    <row r="22" spans="1:7" ht="24.95" customHeight="1" x14ac:dyDescent="0.25">
      <c r="A22" s="8"/>
      <c r="B22" s="9" t="s">
        <v>26</v>
      </c>
      <c r="C22" s="15" t="s">
        <v>27</v>
      </c>
      <c r="D22" s="13">
        <v>2232</v>
      </c>
      <c r="G22" s="14"/>
    </row>
    <row r="23" spans="1:7" ht="24.95" customHeight="1" x14ac:dyDescent="0.6">
      <c r="A23" s="8"/>
      <c r="B23" s="18" t="s">
        <v>28</v>
      </c>
      <c r="C23" s="15" t="s">
        <v>29</v>
      </c>
      <c r="D23" s="13">
        <v>979</v>
      </c>
      <c r="G23" s="14"/>
    </row>
    <row r="24" spans="1:7" ht="24.95" customHeight="1" x14ac:dyDescent="0.6">
      <c r="A24" s="8"/>
      <c r="B24" s="18" t="s">
        <v>28</v>
      </c>
      <c r="C24" s="15" t="s">
        <v>30</v>
      </c>
      <c r="D24" s="13">
        <v>783</v>
      </c>
      <c r="G24" s="14"/>
    </row>
    <row r="25" spans="1:7" ht="24.95" customHeight="1" x14ac:dyDescent="0.6">
      <c r="A25" s="8"/>
      <c r="B25" s="18" t="s">
        <v>28</v>
      </c>
      <c r="C25" s="15" t="s">
        <v>31</v>
      </c>
      <c r="D25" s="13">
        <v>274</v>
      </c>
      <c r="G25" s="14"/>
    </row>
    <row r="26" spans="1:7" ht="24.95" customHeight="1" x14ac:dyDescent="0.6">
      <c r="A26" s="8"/>
      <c r="B26" s="18" t="s">
        <v>28</v>
      </c>
      <c r="C26" s="15" t="s">
        <v>32</v>
      </c>
      <c r="D26" s="13">
        <v>196</v>
      </c>
      <c r="G26" s="14"/>
    </row>
    <row r="27" spans="1:7" s="3" customFormat="1" ht="37.5" customHeight="1" x14ac:dyDescent="0.25">
      <c r="A27" s="8"/>
      <c r="B27" s="9" t="s">
        <v>33</v>
      </c>
      <c r="C27" s="15" t="s">
        <v>34</v>
      </c>
      <c r="D27" s="13">
        <v>750</v>
      </c>
      <c r="G27" s="14"/>
    </row>
    <row r="28" spans="1:7" ht="24.95" customHeight="1" x14ac:dyDescent="0.25">
      <c r="A28" s="8"/>
      <c r="B28" s="9" t="s">
        <v>35</v>
      </c>
      <c r="C28" s="15" t="s">
        <v>36</v>
      </c>
      <c r="D28" s="13">
        <v>750</v>
      </c>
      <c r="G28" s="14"/>
    </row>
    <row r="29" spans="1:7" ht="37.5" customHeight="1" x14ac:dyDescent="0.25">
      <c r="A29" s="19"/>
      <c r="B29" s="9" t="s">
        <v>37</v>
      </c>
      <c r="C29" s="15" t="s">
        <v>38</v>
      </c>
      <c r="D29" s="13">
        <v>217</v>
      </c>
      <c r="G29" s="14"/>
    </row>
    <row r="30" spans="1:7" ht="24.95" customHeight="1" x14ac:dyDescent="0.25">
      <c r="A30" s="8"/>
      <c r="B30" s="9" t="s">
        <v>39</v>
      </c>
      <c r="C30" s="15" t="s">
        <v>0</v>
      </c>
      <c r="D30" s="13">
        <v>367</v>
      </c>
      <c r="G30" s="14"/>
    </row>
    <row r="31" spans="1:7" ht="39" customHeight="1" x14ac:dyDescent="0.25">
      <c r="A31" s="8"/>
      <c r="B31" s="9" t="s">
        <v>40</v>
      </c>
      <c r="C31" s="15" t="s">
        <v>41</v>
      </c>
      <c r="D31" s="13">
        <v>200</v>
      </c>
      <c r="G31" s="14"/>
    </row>
    <row r="32" spans="1:7" ht="24.95" customHeight="1" x14ac:dyDescent="0.25">
      <c r="A32" s="8"/>
      <c r="B32" s="9" t="s">
        <v>42</v>
      </c>
      <c r="C32" s="15" t="s">
        <v>43</v>
      </c>
      <c r="D32" s="13">
        <v>67</v>
      </c>
      <c r="G32" s="14"/>
    </row>
    <row r="33" spans="1:7" ht="24.95" customHeight="1" x14ac:dyDescent="0.25">
      <c r="A33" s="8"/>
      <c r="B33" s="9" t="s">
        <v>44</v>
      </c>
      <c r="C33" s="15" t="s">
        <v>45</v>
      </c>
      <c r="D33" s="13">
        <v>334</v>
      </c>
      <c r="G33" s="14"/>
    </row>
    <row r="34" spans="1:7" ht="24.95" customHeight="1" x14ac:dyDescent="0.25">
      <c r="A34" s="19"/>
      <c r="B34" s="9" t="s">
        <v>46</v>
      </c>
      <c r="C34" s="15" t="s">
        <v>47</v>
      </c>
      <c r="D34" s="13">
        <v>101</v>
      </c>
      <c r="G34" s="14"/>
    </row>
    <row r="35" spans="1:7" ht="24.95" customHeight="1" x14ac:dyDescent="0.25">
      <c r="A35" s="8"/>
      <c r="B35" s="9"/>
      <c r="C35" s="10" t="s">
        <v>21</v>
      </c>
      <c r="D35" s="16">
        <f>D21+D22+D27+D28+D29+D30+D31+D32+D33+D34</f>
        <v>7004</v>
      </c>
      <c r="G35" s="14"/>
    </row>
    <row r="36" spans="1:7" ht="24.95" customHeight="1" thickBot="1" x14ac:dyDescent="0.3">
      <c r="A36" s="20"/>
      <c r="B36" s="21"/>
      <c r="C36" s="22" t="s">
        <v>48</v>
      </c>
      <c r="D36" s="23">
        <f>D19+D35</f>
        <v>11000</v>
      </c>
      <c r="G36" s="14"/>
    </row>
    <row r="37" spans="1:7" ht="19.5" thickBot="1" x14ac:dyDescent="0.3"/>
    <row r="38" spans="1:7" s="3" customFormat="1" x14ac:dyDescent="0.25">
      <c r="A38" s="28">
        <v>3</v>
      </c>
      <c r="B38" s="29"/>
      <c r="C38" s="30" t="s">
        <v>49</v>
      </c>
      <c r="D38" s="31"/>
    </row>
    <row r="39" spans="1:7" s="3" customFormat="1" ht="23.25" x14ac:dyDescent="0.3">
      <c r="A39" s="32"/>
      <c r="B39" s="25" t="s">
        <v>50</v>
      </c>
      <c r="C39" s="39" t="s">
        <v>58</v>
      </c>
      <c r="D39" s="13">
        <v>1000</v>
      </c>
    </row>
    <row r="40" spans="1:7" ht="23.25" x14ac:dyDescent="0.3">
      <c r="A40" s="33"/>
      <c r="B40" s="26" t="s">
        <v>22</v>
      </c>
      <c r="C40" s="39" t="s">
        <v>56</v>
      </c>
      <c r="D40" s="13">
        <v>500</v>
      </c>
    </row>
    <row r="41" spans="1:7" s="24" customFormat="1" ht="23.25" x14ac:dyDescent="0.3">
      <c r="A41" s="33"/>
      <c r="B41" s="26" t="s">
        <v>51</v>
      </c>
      <c r="C41" s="39" t="s">
        <v>57</v>
      </c>
      <c r="D41" s="13">
        <v>500</v>
      </c>
    </row>
    <row r="42" spans="1:7" s="24" customFormat="1" x14ac:dyDescent="0.25">
      <c r="A42" s="33"/>
      <c r="B42" s="26" t="s">
        <v>52</v>
      </c>
      <c r="C42" s="15"/>
      <c r="D42" s="34"/>
    </row>
    <row r="43" spans="1:7" s="24" customFormat="1" ht="23.25" thickBot="1" x14ac:dyDescent="0.3">
      <c r="A43" s="35"/>
      <c r="B43" s="36"/>
      <c r="C43" s="37" t="s">
        <v>53</v>
      </c>
      <c r="D43" s="38">
        <f>D39+D40+D41</f>
        <v>2000</v>
      </c>
    </row>
    <row r="44" spans="1:7" x14ac:dyDescent="0.25">
      <c r="D44" s="27"/>
    </row>
    <row r="45" spans="1:7" s="24" customFormat="1" x14ac:dyDescent="0.25">
      <c r="A45" s="1"/>
      <c r="B45" s="2"/>
      <c r="D45" s="2"/>
    </row>
    <row r="46" spans="1:7" s="24" customFormat="1" x14ac:dyDescent="0.25">
      <c r="A46" s="1"/>
      <c r="B46" s="2"/>
      <c r="D46" s="2"/>
    </row>
    <row r="47" spans="1:7" s="24" customFormat="1" x14ac:dyDescent="0.25">
      <c r="A47" s="1"/>
      <c r="B47" s="2"/>
      <c r="D47" s="2"/>
    </row>
    <row r="48" spans="1:7" s="24" customFormat="1" x14ac:dyDescent="0.25">
      <c r="A48" s="1"/>
      <c r="B48" s="2"/>
      <c r="D48" s="2"/>
    </row>
    <row r="49" spans="1:4" s="24" customFormat="1" x14ac:dyDescent="0.25">
      <c r="A49" s="1"/>
      <c r="B49" s="2"/>
      <c r="D49" s="2"/>
    </row>
    <row r="50" spans="1:4" s="24" customFormat="1" x14ac:dyDescent="0.25">
      <c r="A50" s="1"/>
      <c r="B50" s="2"/>
      <c r="D50" s="2"/>
    </row>
  </sheetData>
  <mergeCells count="11">
    <mergeCell ref="A12:B12"/>
    <mergeCell ref="C1:D1"/>
    <mergeCell ref="C2:D2"/>
    <mergeCell ref="C3:D3"/>
    <mergeCell ref="C4:D4"/>
    <mergeCell ref="A6:D6"/>
    <mergeCell ref="A7:D7"/>
    <mergeCell ref="A8:D8"/>
    <mergeCell ref="A9:D9"/>
    <mergeCell ref="A10:D10"/>
    <mergeCell ref="A11:D11"/>
  </mergeCells>
  <pageMargins left="0.70866141732283472" right="0.23622047244094491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2022-23</vt:lpstr>
      <vt:lpstr>'смета 2022-23'!Область_печати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2022-04-18T09:04:51Z</cp:lastPrinted>
  <dcterms:created xsi:type="dcterms:W3CDTF">2022-04-05T11:49:49Z</dcterms:created>
  <dcterms:modified xsi:type="dcterms:W3CDTF">2022-04-18T09:04:53Z</dcterms:modified>
</cp:coreProperties>
</file>